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8800" windowHeight="12225"/>
  </bookViews>
  <sheets>
    <sheet name="Wiper Blade Inv." sheetId="19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5" i="19" l="1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I55" i="19"/>
</calcChain>
</file>

<file path=xl/sharedStrings.xml><?xml version="1.0" encoding="utf-8"?>
<sst xmlns="http://schemas.openxmlformats.org/spreadsheetml/2006/main" count="177" uniqueCount="84">
  <si>
    <t xml:space="preserve">                                  
  </t>
    <phoneticPr fontId="9" type="noConversion"/>
  </si>
  <si>
    <t>S/N</t>
  </si>
  <si>
    <t>Item No.</t>
  </si>
  <si>
    <t>Size</t>
  </si>
  <si>
    <t>Description</t>
  </si>
  <si>
    <t>Adaptor</t>
  </si>
  <si>
    <t>Quantity</t>
    <phoneticPr fontId="1" type="noConversion"/>
  </si>
  <si>
    <t>Unit</t>
  </si>
  <si>
    <t>Total Carton</t>
    <phoneticPr fontId="9" type="noConversion"/>
  </si>
  <si>
    <t>Length (cm)</t>
  </si>
  <si>
    <t>Height (cm)</t>
  </si>
  <si>
    <t>Width (cm)</t>
  </si>
  <si>
    <t>NET WEIGHT/CTN (lbs)</t>
    <phoneticPr fontId="9" type="noConversion"/>
  </si>
  <si>
    <t>16"</t>
  </si>
  <si>
    <t>universal wiper blade</t>
    <phoneticPr fontId="9" type="noConversion"/>
  </si>
  <si>
    <t>OE</t>
  </si>
  <si>
    <t>pcs</t>
  </si>
  <si>
    <t>5pcs/CTN</t>
    <phoneticPr fontId="9" type="noConversion"/>
  </si>
  <si>
    <t>18"</t>
  </si>
  <si>
    <t>19"</t>
  </si>
  <si>
    <t>20"</t>
  </si>
  <si>
    <t>21"</t>
  </si>
  <si>
    <t>22"</t>
  </si>
  <si>
    <t>24"</t>
  </si>
  <si>
    <t>26"</t>
  </si>
  <si>
    <t>28"</t>
  </si>
  <si>
    <t>universal wiper blade</t>
  </si>
  <si>
    <t>5pcs/CTN</t>
    <phoneticPr fontId="9" type="noConversion"/>
  </si>
  <si>
    <t>17"</t>
  </si>
  <si>
    <t>Flat wiper blade</t>
    <phoneticPr fontId="9" type="noConversion"/>
  </si>
  <si>
    <t>4 adaptors fit for 98%cars</t>
    <phoneticPr fontId="9" type="noConversion"/>
  </si>
  <si>
    <t>5pcs/CTN</t>
    <phoneticPr fontId="9" type="noConversion"/>
  </si>
  <si>
    <t>26“</t>
  </si>
  <si>
    <t>28“</t>
  </si>
  <si>
    <t>Hybrid wiper blade</t>
  </si>
  <si>
    <t>5 adaptors fit for 99%cars</t>
    <phoneticPr fontId="9" type="noConversion"/>
  </si>
  <si>
    <t>16"</t>
    <phoneticPr fontId="9" type="noConversion"/>
  </si>
  <si>
    <t>Snow wiper blade</t>
    <phoneticPr fontId="9" type="noConversion"/>
  </si>
  <si>
    <t>Several adaptors fit for 98% cars</t>
    <phoneticPr fontId="9" type="noConversion"/>
  </si>
  <si>
    <t>5pcs/CTN</t>
    <phoneticPr fontId="9" type="noConversion"/>
  </si>
  <si>
    <t>UPC code</t>
    <phoneticPr fontId="1" type="noConversion"/>
  </si>
  <si>
    <t>8 1734701144 2</t>
  </si>
  <si>
    <t>8 1734701144 2</t>
    <phoneticPr fontId="1" type="noConversion"/>
  </si>
  <si>
    <t>8 1734701145 9</t>
    <phoneticPr fontId="1" type="noConversion"/>
  </si>
  <si>
    <t>8 1734701146 6</t>
    <phoneticPr fontId="1" type="noConversion"/>
  </si>
  <si>
    <t>8 1734701148 0</t>
    <phoneticPr fontId="1" type="noConversion"/>
  </si>
  <si>
    <t>8 1734701149 7</t>
    <phoneticPr fontId="1" type="noConversion"/>
  </si>
  <si>
    <t>8 1734701142 8</t>
    <phoneticPr fontId="1" type="noConversion"/>
  </si>
  <si>
    <t>8 1734701140 4</t>
    <phoneticPr fontId="1" type="noConversion"/>
  </si>
  <si>
    <t>8 1734701143 5</t>
    <phoneticPr fontId="1" type="noConversion"/>
  </si>
  <si>
    <t>8 1734701144 2</t>
    <phoneticPr fontId="1" type="noConversion"/>
  </si>
  <si>
    <t>8 1734701147 3</t>
    <phoneticPr fontId="1" type="noConversion"/>
  </si>
  <si>
    <t>8 1734701148 0</t>
    <phoneticPr fontId="1" type="noConversion"/>
  </si>
  <si>
    <t>8 1734701149 7</t>
    <phoneticPr fontId="1" type="noConversion"/>
  </si>
  <si>
    <t>8 1734701130 5</t>
    <phoneticPr fontId="1" type="noConversion"/>
  </si>
  <si>
    <t>8 1734701131 2</t>
    <phoneticPr fontId="1" type="noConversion"/>
  </si>
  <si>
    <t>8 1734701132 9</t>
    <phoneticPr fontId="1" type="noConversion"/>
  </si>
  <si>
    <t>8 1734701133 6</t>
    <phoneticPr fontId="1" type="noConversion"/>
  </si>
  <si>
    <t>8 1734701134 3</t>
    <phoneticPr fontId="1" type="noConversion"/>
  </si>
  <si>
    <t>8 1734701135 0</t>
    <phoneticPr fontId="1" type="noConversion"/>
  </si>
  <si>
    <t>8 1734701136 7</t>
    <phoneticPr fontId="1" type="noConversion"/>
  </si>
  <si>
    <t>8 1734701137 4</t>
    <phoneticPr fontId="1" type="noConversion"/>
  </si>
  <si>
    <t>8 1734701138 1</t>
    <phoneticPr fontId="1" type="noConversion"/>
  </si>
  <si>
    <t>8 1734701145 9</t>
    <phoneticPr fontId="1" type="noConversion"/>
  </si>
  <si>
    <t>8 1734701146 6</t>
    <phoneticPr fontId="1" type="noConversion"/>
  </si>
  <si>
    <t>8 1734701148 0</t>
    <phoneticPr fontId="1" type="noConversion"/>
  </si>
  <si>
    <t>8 1734701150 3</t>
    <phoneticPr fontId="1" type="noConversion"/>
  </si>
  <si>
    <t>4 691127085016</t>
    <phoneticPr fontId="1" type="noConversion"/>
  </si>
  <si>
    <t>4 691127085023</t>
    <phoneticPr fontId="1" type="noConversion"/>
  </si>
  <si>
    <t>4 691127085030</t>
    <phoneticPr fontId="1" type="noConversion"/>
  </si>
  <si>
    <t>4 691127085047</t>
    <phoneticPr fontId="1" type="noConversion"/>
  </si>
  <si>
    <t>4 691127085054</t>
    <phoneticPr fontId="1" type="noConversion"/>
  </si>
  <si>
    <t>4 691127085061</t>
    <phoneticPr fontId="1" type="noConversion"/>
  </si>
  <si>
    <t>4 691127085078</t>
    <phoneticPr fontId="1" type="noConversion"/>
  </si>
  <si>
    <t>4 691127085085</t>
    <phoneticPr fontId="1" type="noConversion"/>
  </si>
  <si>
    <t>4 691127085092</t>
    <phoneticPr fontId="1" type="noConversion"/>
  </si>
  <si>
    <t>4 691127085108</t>
    <phoneticPr fontId="1" type="noConversion"/>
  </si>
  <si>
    <t>8 1734701141 1</t>
    <phoneticPr fontId="1" type="noConversion"/>
  </si>
  <si>
    <t>8 1734701151 0</t>
    <phoneticPr fontId="1" type="noConversion"/>
  </si>
  <si>
    <t>8 1734701151 0</t>
    <phoneticPr fontId="1" type="noConversion"/>
  </si>
  <si>
    <r>
      <t>CBM/CTN (m</t>
    </r>
    <r>
      <rPr>
        <b/>
        <vertAlign val="superscript"/>
        <sz val="10"/>
        <rFont val="Tahoma"/>
        <family val="2"/>
      </rPr>
      <t>3</t>
    </r>
    <r>
      <rPr>
        <b/>
        <sz val="10"/>
        <rFont val="Tahoma"/>
        <family val="2"/>
      </rPr>
      <t xml:space="preserve">) </t>
    </r>
  </si>
  <si>
    <t xml:space="preserve"> Y99</t>
  </si>
  <si>
    <t>Wiper Blades</t>
  </si>
  <si>
    <t>Brand: Moway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</si>
</sst>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US$&quot;#,##0.00;\-&quot;US$&quot;#,##0.00"/>
    <numFmt numFmtId="165" formatCode="0_);[Red]\(0\)"/>
    <numFmt numFmtId="166" formatCode="0.0_ "/>
    <numFmt numFmtId="167" formatCode="0.00000_);[Red]\(0.00000\)"/>
    <numFmt numFmtId="168" formatCode="0_ "/>
  </numFmts>
  <fonts count="22">
    <font>
      <sz val="11"/>
      <color theme="1"/>
      <name val="Calibri"/>
      <charset val="134"/>
      <scheme val="minor"/>
    </font>
    <font>
      <sz val="9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theme="11"/>
      <name val="Calibri"/>
      <charset val="134"/>
      <scheme val="minor"/>
    </font>
    <font>
      <sz val="12"/>
      <name val="宋体"/>
      <charset val="134"/>
    </font>
    <font>
      <sz val="12"/>
      <name val="Tahoma"/>
      <family val="2"/>
    </font>
    <font>
      <sz val="10"/>
      <name val="Arial"/>
      <family val="2"/>
    </font>
    <font>
      <b/>
      <sz val="23"/>
      <name val="Tahoma"/>
      <family val="2"/>
    </font>
    <font>
      <b/>
      <sz val="16"/>
      <name val="Tahoma"/>
      <family val="2"/>
    </font>
    <font>
      <sz val="9"/>
      <name val="宋体"/>
      <family val="3"/>
      <charset val="134"/>
    </font>
    <font>
      <b/>
      <sz val="16"/>
      <name val="宋体"/>
      <charset val="134"/>
    </font>
    <font>
      <sz val="9"/>
      <name val="Tahoma"/>
      <family val="2"/>
    </font>
    <font>
      <b/>
      <sz val="12"/>
      <name val="Tahoma"/>
      <family val="2"/>
    </font>
    <font>
      <i/>
      <sz val="10"/>
      <name val="Arial"/>
    </font>
    <font>
      <sz val="10"/>
      <color indexed="10"/>
      <name val="Arial"/>
    </font>
    <font>
      <sz val="10"/>
      <color theme="1"/>
      <name val="Arial"/>
    </font>
    <font>
      <sz val="10"/>
      <color indexed="8"/>
      <name val="Arial"/>
    </font>
    <font>
      <b/>
      <sz val="10"/>
      <name val="Tahoma"/>
      <family val="2"/>
    </font>
    <font>
      <b/>
      <vertAlign val="superscript"/>
      <sz val="10"/>
      <name val="Tahoma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A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70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38" fontId="5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/>
    </xf>
    <xf numFmtId="167" fontId="6" fillId="0" borderId="3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68" fontId="1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38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166" fontId="6" fillId="0" borderId="8" xfId="0" applyNumberFormat="1" applyFont="1" applyFill="1" applyBorder="1" applyAlignment="1">
      <alignment horizontal="center" vertical="center"/>
    </xf>
    <xf numFmtId="167" fontId="6" fillId="0" borderId="8" xfId="0" applyNumberFormat="1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38" fontId="6" fillId="3" borderId="3" xfId="0" applyNumberFormat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/>
    </xf>
    <xf numFmtId="167" fontId="6" fillId="3" borderId="3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38" fontId="6" fillId="3" borderId="8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167" fontId="6" fillId="3" borderId="8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8" fontId="6" fillId="2" borderId="3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166" fontId="6" fillId="2" borderId="3" xfId="0" applyNumberFormat="1" applyFont="1" applyFill="1" applyBorder="1" applyAlignment="1">
      <alignment horizontal="center" vertical="center"/>
    </xf>
    <xf numFmtId="167" fontId="6" fillId="2" borderId="3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6" fillId="2" borderId="1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8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166" fontId="6" fillId="2" borderId="8" xfId="0" applyNumberFormat="1" applyFont="1" applyFill="1" applyBorder="1" applyAlignment="1">
      <alignment horizontal="center" vertical="center"/>
    </xf>
    <xf numFmtId="167" fontId="6" fillId="2" borderId="8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166" fontId="16" fillId="3" borderId="1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/>
    </xf>
    <xf numFmtId="38" fontId="13" fillId="2" borderId="3" xfId="0" applyNumberFormat="1" applyFont="1" applyFill="1" applyBorder="1" applyAlignment="1">
      <alignment horizontal="center" vertical="center" wrapText="1"/>
    </xf>
    <xf numFmtId="38" fontId="15" fillId="2" borderId="1" xfId="0" applyNumberFormat="1" applyFont="1" applyFill="1" applyBorder="1" applyAlignment="1">
      <alignment horizontal="center" vertical="center" wrapText="1"/>
    </xf>
    <xf numFmtId="38" fontId="15" fillId="2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3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38" fontId="1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38" fontId="17" fillId="4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38" fontId="5" fillId="6" borderId="0" xfId="0" applyNumberFormat="1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3" fontId="13" fillId="0" borderId="13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164" fontId="6" fillId="0" borderId="13" xfId="0" applyNumberFormat="1" applyFont="1" applyFill="1" applyBorder="1" applyAlignment="1">
      <alignment vertical="center" wrapText="1"/>
    </xf>
    <xf numFmtId="164" fontId="6" fillId="0" borderId="14" xfId="0" applyNumberFormat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>
      <alignment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6" fillId="3" borderId="14" xfId="0" applyNumberFormat="1" applyFont="1" applyFill="1" applyBorder="1" applyAlignment="1">
      <alignment horizontal="center" vertical="center" wrapText="1"/>
    </xf>
    <xf numFmtId="0" fontId="6" fillId="3" borderId="15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3" fontId="13" fillId="3" borderId="13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vertical="center" wrapText="1"/>
    </xf>
    <xf numFmtId="164" fontId="6" fillId="3" borderId="13" xfId="0" applyNumberFormat="1" applyFont="1" applyFill="1" applyBorder="1" applyAlignment="1">
      <alignment vertical="center" wrapText="1"/>
    </xf>
    <xf numFmtId="164" fontId="6" fillId="3" borderId="14" xfId="0" applyNumberFormat="1" applyFont="1" applyFill="1" applyBorder="1" applyAlignment="1">
      <alignment vertical="center" wrapText="1"/>
    </xf>
    <xf numFmtId="164" fontId="6" fillId="3" borderId="12" xfId="0" applyNumberFormat="1" applyFont="1" applyFill="1" applyBorder="1" applyAlignment="1">
      <alignment vertical="center" wrapText="1"/>
    </xf>
    <xf numFmtId="164" fontId="6" fillId="3" borderId="18" xfId="0" applyNumberFormat="1" applyFont="1" applyFill="1" applyBorder="1" applyAlignment="1">
      <alignment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3" fontId="13" fillId="2" borderId="13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 wrapText="1"/>
    </xf>
    <xf numFmtId="164" fontId="14" fillId="2" borderId="8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64" fontId="6" fillId="2" borderId="12" xfId="0" applyNumberFormat="1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164" fontId="6" fillId="3" borderId="20" xfId="0" applyNumberFormat="1" applyFont="1" applyFill="1" applyBorder="1" applyAlignment="1">
      <alignment vertical="center" wrapText="1"/>
    </xf>
    <xf numFmtId="3" fontId="13" fillId="2" borderId="20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</cellXfs>
  <cellStyles count="70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Normal" xfId="0" builtinId="0"/>
    <cellStyle name="常规 22" xfId="661"/>
  </cellStyles>
  <dxfs count="0"/>
  <tableStyles count="0" defaultTableStyle="TableStyleMedium9" defaultPivotStyle="PivotStyleMedium4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26</xdr:row>
      <xdr:rowOff>125119</xdr:rowOff>
    </xdr:from>
    <xdr:to>
      <xdr:col>8</xdr:col>
      <xdr:colOff>3175</xdr:colOff>
      <xdr:row>32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73600" y="5497219"/>
          <a:ext cx="2527300" cy="115758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114299</xdr:colOff>
      <xdr:row>37</xdr:row>
      <xdr:rowOff>139699</xdr:rowOff>
    </xdr:from>
    <xdr:to>
      <xdr:col>8</xdr:col>
      <xdr:colOff>3175</xdr:colOff>
      <xdr:row>43</xdr:row>
      <xdr:rowOff>63500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97399" y="7429499"/>
          <a:ext cx="2679701" cy="8382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152401</xdr:colOff>
      <xdr:row>16</xdr:row>
      <xdr:rowOff>25400</xdr:rowOff>
    </xdr:from>
    <xdr:to>
      <xdr:col>6</xdr:col>
      <xdr:colOff>533400</xdr:colOff>
      <xdr:row>24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37001" y="3492500"/>
          <a:ext cx="380999" cy="1600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215900</xdr:colOff>
      <xdr:row>25</xdr:row>
      <xdr:rowOff>50800</xdr:rowOff>
    </xdr:from>
    <xdr:to>
      <xdr:col>6</xdr:col>
      <xdr:colOff>495300</xdr:colOff>
      <xdr:row>34</xdr:row>
      <xdr:rowOff>50800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00500" y="5232400"/>
          <a:ext cx="279400" cy="1676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215901</xdr:colOff>
      <xdr:row>35</xdr:row>
      <xdr:rowOff>63500</xdr:rowOff>
    </xdr:from>
    <xdr:to>
      <xdr:col>6</xdr:col>
      <xdr:colOff>424290</xdr:colOff>
      <xdr:row>44</xdr:row>
      <xdr:rowOff>50800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00501" y="7048500"/>
          <a:ext cx="208389" cy="1358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304800</xdr:colOff>
      <xdr:row>45</xdr:row>
      <xdr:rowOff>127000</xdr:rowOff>
    </xdr:from>
    <xdr:to>
      <xdr:col>7</xdr:col>
      <xdr:colOff>2311400</xdr:colOff>
      <xdr:row>53</xdr:row>
      <xdr:rowOff>118486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8648700"/>
          <a:ext cx="2006600" cy="121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9</xdr:row>
      <xdr:rowOff>114300</xdr:rowOff>
    </xdr:from>
    <xdr:to>
      <xdr:col>7</xdr:col>
      <xdr:colOff>2514600</xdr:colOff>
      <xdr:row>12</xdr:row>
      <xdr:rowOff>38324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597400" y="2286000"/>
          <a:ext cx="2400300" cy="4574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203200</xdr:colOff>
      <xdr:row>6</xdr:row>
      <xdr:rowOff>76200</xdr:rowOff>
    </xdr:from>
    <xdr:to>
      <xdr:col>6</xdr:col>
      <xdr:colOff>444310</xdr:colOff>
      <xdr:row>14</xdr:row>
      <xdr:rowOff>0</xdr:rowOff>
    </xdr:to>
    <xdr:pic>
      <xdr:nvPicPr>
        <xdr:cNvPr id="10" name="图片 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800" y="1790700"/>
          <a:ext cx="24111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45</xdr:row>
      <xdr:rowOff>36543</xdr:rowOff>
    </xdr:from>
    <xdr:to>
      <xdr:col>6</xdr:col>
      <xdr:colOff>431800</xdr:colOff>
      <xdr:row>53</xdr:row>
      <xdr:rowOff>114300</xdr:rowOff>
    </xdr:to>
    <xdr:pic>
      <xdr:nvPicPr>
        <xdr:cNvPr id="11" name="图片 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8558243"/>
          <a:ext cx="203200" cy="1296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139700</xdr:colOff>
      <xdr:row>19</xdr:row>
      <xdr:rowOff>38100</xdr:rowOff>
    </xdr:from>
    <xdr:to>
      <xdr:col>7</xdr:col>
      <xdr:colOff>2673350</xdr:colOff>
      <xdr:row>21</xdr:row>
      <xdr:rowOff>51024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22800" y="4076700"/>
          <a:ext cx="2590800" cy="3939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workbookViewId="0">
      <selection activeCell="D2" sqref="D2"/>
    </sheetView>
  </sheetViews>
  <sheetFormatPr defaultColWidth="9" defaultRowHeight="20.100000000000001" customHeight="1"/>
  <cols>
    <col min="1" max="1" width="6.42578125" style="5" customWidth="1"/>
    <col min="2" max="2" width="11" style="5" customWidth="1"/>
    <col min="3" max="3" width="7.28515625" style="94" customWidth="1"/>
    <col min="4" max="4" width="25" style="94" customWidth="1"/>
    <col min="5" max="5" width="12" style="5" customWidth="1"/>
    <col min="6" max="6" width="12.85546875" style="5" customWidth="1"/>
    <col min="7" max="7" width="9.140625" style="5" customWidth="1"/>
    <col min="8" max="8" width="40.140625" style="5" customWidth="1"/>
    <col min="9" max="9" width="13.85546875" style="90" customWidth="1"/>
    <col min="10" max="10" width="9.28515625" style="5" customWidth="1"/>
    <col min="11" max="11" width="10.7109375" style="5" customWidth="1"/>
    <col min="12" max="12" width="8.42578125" style="5" customWidth="1"/>
    <col min="13" max="14" width="7.7109375" style="5" customWidth="1"/>
    <col min="15" max="15" width="10.5703125" style="5" bestFit="1" customWidth="1"/>
    <col min="16" max="16" width="13.28515625" style="91" customWidth="1"/>
    <col min="17" max="16384" width="9" style="5"/>
  </cols>
  <sheetData>
    <row r="1" spans="1:26" ht="18">
      <c r="A1" s="118" t="s">
        <v>82</v>
      </c>
      <c r="B1" s="115"/>
      <c r="C1" s="2"/>
      <c r="D1" s="2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4"/>
    </row>
    <row r="2" spans="1:26" ht="28.5">
      <c r="A2" s="116"/>
      <c r="B2" s="117"/>
      <c r="C2" s="8"/>
      <c r="D2" s="8"/>
      <c r="E2" s="7"/>
      <c r="F2" s="9"/>
      <c r="G2" s="7"/>
      <c r="H2" s="101"/>
      <c r="I2" s="101"/>
      <c r="J2" s="102"/>
      <c r="K2" s="102"/>
      <c r="L2" s="102"/>
      <c r="M2" s="102"/>
      <c r="N2" s="102"/>
      <c r="O2" s="102"/>
      <c r="P2" s="102"/>
    </row>
    <row r="3" spans="1:26" ht="22.5">
      <c r="A3" s="116" t="s">
        <v>83</v>
      </c>
      <c r="B3" s="117"/>
      <c r="C3" s="8"/>
      <c r="D3" s="8"/>
      <c r="E3" s="10" t="s">
        <v>0</v>
      </c>
      <c r="F3" s="99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26" ht="15">
      <c r="A4" s="6"/>
      <c r="B4" s="7"/>
      <c r="C4" s="8"/>
      <c r="D4" s="8"/>
      <c r="E4" s="7"/>
      <c r="F4" s="11"/>
      <c r="G4" s="7"/>
      <c r="H4" s="122"/>
      <c r="I4" s="122"/>
      <c r="J4" s="123"/>
      <c r="K4" s="123"/>
      <c r="L4" s="123"/>
      <c r="M4" s="123"/>
      <c r="N4" s="123"/>
      <c r="O4" s="123"/>
      <c r="P4" s="123"/>
    </row>
    <row r="5" spans="1:26" ht="15">
      <c r="A5" s="6"/>
      <c r="B5" s="7"/>
      <c r="C5" s="8"/>
      <c r="D5" s="8"/>
      <c r="E5" s="7"/>
      <c r="F5" s="7"/>
      <c r="G5" s="7"/>
      <c r="H5" s="7"/>
      <c r="I5" s="12"/>
      <c r="J5" s="7"/>
      <c r="K5" s="7"/>
      <c r="L5" s="7"/>
      <c r="M5" s="7"/>
      <c r="N5" s="7"/>
      <c r="O5" s="7"/>
      <c r="P5" s="13"/>
    </row>
    <row r="6" spans="1:26" s="14" customFormat="1" ht="39" thickBot="1">
      <c r="A6" s="103" t="s">
        <v>1</v>
      </c>
      <c r="B6" s="103" t="s">
        <v>2</v>
      </c>
      <c r="C6" s="103" t="s">
        <v>3</v>
      </c>
      <c r="D6" s="103" t="s">
        <v>40</v>
      </c>
      <c r="E6" s="103" t="s">
        <v>4</v>
      </c>
      <c r="F6" s="103" t="s">
        <v>5</v>
      </c>
      <c r="G6" s="103"/>
      <c r="H6" s="103"/>
      <c r="I6" s="104" t="s">
        <v>6</v>
      </c>
      <c r="J6" s="103" t="s">
        <v>7</v>
      </c>
      <c r="K6" s="105" t="s">
        <v>8</v>
      </c>
      <c r="L6" s="105" t="s">
        <v>9</v>
      </c>
      <c r="M6" s="105" t="s">
        <v>10</v>
      </c>
      <c r="N6" s="105" t="s">
        <v>11</v>
      </c>
      <c r="O6" s="105" t="s">
        <v>80</v>
      </c>
      <c r="P6" s="106" t="s">
        <v>12</v>
      </c>
    </row>
    <row r="7" spans="1:26" s="21" customFormat="1" ht="20.100000000000001" customHeight="1">
      <c r="A7" s="15">
        <v>1</v>
      </c>
      <c r="B7" s="124">
        <v>819</v>
      </c>
      <c r="C7" s="16" t="s">
        <v>13</v>
      </c>
      <c r="D7" s="109" t="s">
        <v>47</v>
      </c>
      <c r="E7" s="127" t="s">
        <v>14</v>
      </c>
      <c r="F7" s="130" t="s">
        <v>15</v>
      </c>
      <c r="G7" s="131"/>
      <c r="H7" s="134"/>
      <c r="I7" s="17">
        <v>750</v>
      </c>
      <c r="J7" s="16" t="s">
        <v>16</v>
      </c>
      <c r="K7" s="137" t="s">
        <v>17</v>
      </c>
      <c r="L7" s="18">
        <v>49</v>
      </c>
      <c r="M7" s="18">
        <v>15.5</v>
      </c>
      <c r="N7" s="18">
        <v>10.5</v>
      </c>
      <c r="O7" s="19">
        <f t="shared" ref="O7:O54" si="0">L7*M7*N7/1000000</f>
        <v>7.9747499999999992E-3</v>
      </c>
      <c r="P7" s="20">
        <v>2.0249999999999999</v>
      </c>
    </row>
    <row r="8" spans="1:26" s="21" customFormat="1" ht="12.75">
      <c r="A8" s="22">
        <v>3</v>
      </c>
      <c r="B8" s="125"/>
      <c r="C8" s="23" t="s">
        <v>18</v>
      </c>
      <c r="D8" s="69" t="s">
        <v>42</v>
      </c>
      <c r="E8" s="128"/>
      <c r="F8" s="128"/>
      <c r="G8" s="132"/>
      <c r="H8" s="135"/>
      <c r="I8" s="24">
        <v>1250</v>
      </c>
      <c r="J8" s="23" t="s">
        <v>16</v>
      </c>
      <c r="K8" s="128"/>
      <c r="L8" s="25">
        <v>54</v>
      </c>
      <c r="M8" s="25">
        <v>15.5</v>
      </c>
      <c r="N8" s="25">
        <v>10.5</v>
      </c>
      <c r="O8" s="26">
        <f t="shared" si="0"/>
        <v>8.7884999999999994E-3</v>
      </c>
      <c r="P8" s="27">
        <v>2.25</v>
      </c>
    </row>
    <row r="9" spans="1:26" s="21" customFormat="1" ht="12.75">
      <c r="A9" s="22">
        <v>4</v>
      </c>
      <c r="B9" s="125"/>
      <c r="C9" s="23" t="s">
        <v>19</v>
      </c>
      <c r="D9" s="23" t="s">
        <v>43</v>
      </c>
      <c r="E9" s="128"/>
      <c r="F9" s="128"/>
      <c r="G9" s="132"/>
      <c r="H9" s="135"/>
      <c r="I9" s="24">
        <v>850</v>
      </c>
      <c r="J9" s="23" t="s">
        <v>16</v>
      </c>
      <c r="K9" s="128"/>
      <c r="L9" s="25">
        <v>59</v>
      </c>
      <c r="M9" s="25">
        <v>15.5</v>
      </c>
      <c r="N9" s="25">
        <v>10.5</v>
      </c>
      <c r="O9" s="26">
        <f t="shared" si="0"/>
        <v>9.6022499999999997E-3</v>
      </c>
      <c r="P9" s="27">
        <v>2.25</v>
      </c>
    </row>
    <row r="10" spans="1:26" s="30" customFormat="1" ht="12.75">
      <c r="A10" s="22">
        <v>5</v>
      </c>
      <c r="B10" s="125"/>
      <c r="C10" s="28" t="s">
        <v>20</v>
      </c>
      <c r="D10" s="23" t="s">
        <v>44</v>
      </c>
      <c r="E10" s="128"/>
      <c r="F10" s="128"/>
      <c r="G10" s="132"/>
      <c r="H10" s="135"/>
      <c r="I10" s="24">
        <v>1500</v>
      </c>
      <c r="J10" s="23" t="s">
        <v>16</v>
      </c>
      <c r="K10" s="128"/>
      <c r="L10" s="25">
        <v>59</v>
      </c>
      <c r="M10" s="25">
        <v>15.5</v>
      </c>
      <c r="N10" s="25">
        <v>10.5</v>
      </c>
      <c r="O10" s="26">
        <f t="shared" si="0"/>
        <v>9.6022499999999997E-3</v>
      </c>
      <c r="P10" s="27">
        <v>2.4750000000000001</v>
      </c>
      <c r="Q10" s="29"/>
    </row>
    <row r="11" spans="1:26" s="30" customFormat="1" ht="15" customHeight="1">
      <c r="A11" s="22">
        <v>6</v>
      </c>
      <c r="B11" s="125"/>
      <c r="C11" s="28" t="s">
        <v>21</v>
      </c>
      <c r="D11" s="69" t="s">
        <v>42</v>
      </c>
      <c r="E11" s="128"/>
      <c r="F11" s="128"/>
      <c r="G11" s="132"/>
      <c r="H11" s="135"/>
      <c r="I11" s="24">
        <v>1750</v>
      </c>
      <c r="J11" s="23" t="s">
        <v>16</v>
      </c>
      <c r="K11" s="128"/>
      <c r="L11" s="25">
        <v>64</v>
      </c>
      <c r="M11" s="25">
        <v>15.5</v>
      </c>
      <c r="N11" s="25">
        <v>10.5</v>
      </c>
      <c r="O11" s="26">
        <f t="shared" si="0"/>
        <v>1.0416E-2</v>
      </c>
      <c r="P11" s="27">
        <v>2.4750000000000001</v>
      </c>
      <c r="Q11" s="29"/>
    </row>
    <row r="12" spans="1:26" s="30" customFormat="1" ht="15" customHeight="1">
      <c r="A12" s="22">
        <v>7</v>
      </c>
      <c r="B12" s="125"/>
      <c r="C12" s="28" t="s">
        <v>22</v>
      </c>
      <c r="D12" s="23" t="s">
        <v>45</v>
      </c>
      <c r="E12" s="128"/>
      <c r="F12" s="128"/>
      <c r="G12" s="132"/>
      <c r="H12" s="135"/>
      <c r="I12" s="24">
        <v>1250</v>
      </c>
      <c r="J12" s="23" t="s">
        <v>16</v>
      </c>
      <c r="K12" s="128"/>
      <c r="L12" s="25">
        <v>64</v>
      </c>
      <c r="M12" s="25">
        <v>15.5</v>
      </c>
      <c r="N12" s="25">
        <v>10.5</v>
      </c>
      <c r="O12" s="26">
        <f t="shared" si="0"/>
        <v>1.0416E-2</v>
      </c>
      <c r="P12" s="27">
        <v>2.6999999999999997</v>
      </c>
      <c r="Q12" s="29"/>
    </row>
    <row r="13" spans="1:26" s="21" customFormat="1" ht="15" customHeight="1">
      <c r="A13" s="22">
        <v>8</v>
      </c>
      <c r="B13" s="125"/>
      <c r="C13" s="28" t="s">
        <v>23</v>
      </c>
      <c r="D13" s="23" t="s">
        <v>46</v>
      </c>
      <c r="E13" s="128"/>
      <c r="F13" s="128"/>
      <c r="G13" s="132"/>
      <c r="H13" s="135"/>
      <c r="I13" s="24">
        <v>1250</v>
      </c>
      <c r="J13" s="23" t="s">
        <v>16</v>
      </c>
      <c r="K13" s="128"/>
      <c r="L13" s="25">
        <v>69</v>
      </c>
      <c r="M13" s="25">
        <v>15.5</v>
      </c>
      <c r="N13" s="25">
        <v>10.5</v>
      </c>
      <c r="O13" s="26">
        <f t="shared" si="0"/>
        <v>1.122975E-2</v>
      </c>
      <c r="P13" s="27">
        <v>2.9250000000000003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s="32" customFormat="1" ht="15" customHeight="1">
      <c r="A14" s="22">
        <v>9</v>
      </c>
      <c r="B14" s="125"/>
      <c r="C14" s="28" t="s">
        <v>24</v>
      </c>
      <c r="D14" s="23" t="s">
        <v>66</v>
      </c>
      <c r="E14" s="128"/>
      <c r="F14" s="128"/>
      <c r="G14" s="132"/>
      <c r="H14" s="135"/>
      <c r="I14" s="24">
        <v>1000</v>
      </c>
      <c r="J14" s="23" t="s">
        <v>16</v>
      </c>
      <c r="K14" s="128"/>
      <c r="L14" s="25">
        <v>74</v>
      </c>
      <c r="M14" s="25">
        <v>15.5</v>
      </c>
      <c r="N14" s="25">
        <v>10.5</v>
      </c>
      <c r="O14" s="26">
        <f t="shared" si="0"/>
        <v>1.20435E-2</v>
      </c>
      <c r="P14" s="27">
        <v>3.375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s="40" customFormat="1" ht="15" customHeight="1" thickBot="1">
      <c r="A15" s="33">
        <v>10</v>
      </c>
      <c r="B15" s="126"/>
      <c r="C15" s="34" t="s">
        <v>25</v>
      </c>
      <c r="D15" s="107" t="s">
        <v>79</v>
      </c>
      <c r="E15" s="129"/>
      <c r="F15" s="129"/>
      <c r="G15" s="133"/>
      <c r="H15" s="136"/>
      <c r="I15" s="35">
        <v>750</v>
      </c>
      <c r="J15" s="36" t="s">
        <v>16</v>
      </c>
      <c r="K15" s="129"/>
      <c r="L15" s="37">
        <v>79</v>
      </c>
      <c r="M15" s="37">
        <v>15.5</v>
      </c>
      <c r="N15" s="37">
        <v>10.5</v>
      </c>
      <c r="O15" s="38">
        <f t="shared" si="0"/>
        <v>1.2857250000000001E-2</v>
      </c>
      <c r="P15" s="39">
        <v>3.375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s="21" customFormat="1" ht="15" customHeight="1">
      <c r="A16" s="41">
        <v>1</v>
      </c>
      <c r="B16" s="138">
        <v>818</v>
      </c>
      <c r="C16" s="42" t="s">
        <v>13</v>
      </c>
      <c r="D16" s="110" t="s">
        <v>47</v>
      </c>
      <c r="E16" s="141" t="s">
        <v>26</v>
      </c>
      <c r="F16" s="144" t="s">
        <v>15</v>
      </c>
      <c r="G16" s="145"/>
      <c r="H16" s="148"/>
      <c r="I16" s="43">
        <v>675</v>
      </c>
      <c r="J16" s="42" t="s">
        <v>16</v>
      </c>
      <c r="K16" s="119" t="s">
        <v>27</v>
      </c>
      <c r="L16" s="44">
        <v>49</v>
      </c>
      <c r="M16" s="44">
        <v>15.5</v>
      </c>
      <c r="N16" s="44">
        <v>10.5</v>
      </c>
      <c r="O16" s="45">
        <f t="shared" si="0"/>
        <v>7.9747499999999992E-3</v>
      </c>
      <c r="P16" s="46">
        <v>2.0249999999999999</v>
      </c>
    </row>
    <row r="17" spans="1:26" s="21" customFormat="1" ht="15" customHeight="1">
      <c r="A17" s="47">
        <v>2</v>
      </c>
      <c r="B17" s="139"/>
      <c r="C17" s="48" t="s">
        <v>28</v>
      </c>
      <c r="D17" s="111" t="s">
        <v>62</v>
      </c>
      <c r="E17" s="142"/>
      <c r="F17" s="120"/>
      <c r="G17" s="146"/>
      <c r="H17" s="149"/>
      <c r="I17" s="49">
        <v>875</v>
      </c>
      <c r="J17" s="48" t="s">
        <v>16</v>
      </c>
      <c r="K17" s="120"/>
      <c r="L17" s="50">
        <v>54</v>
      </c>
      <c r="M17" s="50">
        <v>15.5</v>
      </c>
      <c r="N17" s="50">
        <v>10.5</v>
      </c>
      <c r="O17" s="51">
        <f t="shared" si="0"/>
        <v>8.7884999999999994E-3</v>
      </c>
      <c r="P17" s="52">
        <v>2.0249999999999999</v>
      </c>
    </row>
    <row r="18" spans="1:26" s="21" customFormat="1" ht="15" customHeight="1">
      <c r="A18" s="47">
        <v>3</v>
      </c>
      <c r="B18" s="139"/>
      <c r="C18" s="48" t="s">
        <v>18</v>
      </c>
      <c r="D18" s="111" t="s">
        <v>41</v>
      </c>
      <c r="E18" s="142"/>
      <c r="F18" s="120"/>
      <c r="G18" s="146"/>
      <c r="H18" s="150"/>
      <c r="I18" s="49">
        <v>1470</v>
      </c>
      <c r="J18" s="53" t="s">
        <v>16</v>
      </c>
      <c r="K18" s="120"/>
      <c r="L18" s="50">
        <v>54</v>
      </c>
      <c r="M18" s="50">
        <v>15.5</v>
      </c>
      <c r="N18" s="50">
        <v>10.5</v>
      </c>
      <c r="O18" s="51">
        <f t="shared" si="0"/>
        <v>8.7884999999999994E-3</v>
      </c>
      <c r="P18" s="52">
        <v>2.25</v>
      </c>
    </row>
    <row r="19" spans="1:26" s="21" customFormat="1" ht="15" customHeight="1">
      <c r="A19" s="47">
        <v>4</v>
      </c>
      <c r="B19" s="139"/>
      <c r="C19" s="48" t="s">
        <v>19</v>
      </c>
      <c r="D19" s="111" t="s">
        <v>63</v>
      </c>
      <c r="E19" s="142"/>
      <c r="F19" s="120"/>
      <c r="G19" s="146"/>
      <c r="H19" s="150"/>
      <c r="I19" s="49">
        <v>1165</v>
      </c>
      <c r="J19" s="53" t="s">
        <v>16</v>
      </c>
      <c r="K19" s="120"/>
      <c r="L19" s="50">
        <v>59</v>
      </c>
      <c r="M19" s="50">
        <v>15.5</v>
      </c>
      <c r="N19" s="50">
        <v>10.5</v>
      </c>
      <c r="O19" s="51">
        <f t="shared" si="0"/>
        <v>9.6022499999999997E-3</v>
      </c>
      <c r="P19" s="52">
        <v>2.25</v>
      </c>
    </row>
    <row r="20" spans="1:26" s="30" customFormat="1" ht="15" customHeight="1">
      <c r="A20" s="47">
        <v>5</v>
      </c>
      <c r="B20" s="139"/>
      <c r="C20" s="54" t="s">
        <v>20</v>
      </c>
      <c r="D20" s="111" t="s">
        <v>44</v>
      </c>
      <c r="E20" s="142"/>
      <c r="F20" s="120"/>
      <c r="G20" s="146"/>
      <c r="H20" s="150"/>
      <c r="I20" s="49">
        <v>2165</v>
      </c>
      <c r="J20" s="53" t="s">
        <v>16</v>
      </c>
      <c r="K20" s="120"/>
      <c r="L20" s="50">
        <v>59</v>
      </c>
      <c r="M20" s="50">
        <v>15.5</v>
      </c>
      <c r="N20" s="50">
        <v>10.5</v>
      </c>
      <c r="O20" s="51">
        <f t="shared" si="0"/>
        <v>9.6022499999999997E-3</v>
      </c>
      <c r="P20" s="52">
        <v>2.4750000000000001</v>
      </c>
      <c r="Q20" s="29"/>
    </row>
    <row r="21" spans="1:26" s="30" customFormat="1" ht="15" customHeight="1">
      <c r="A21" s="47">
        <v>6</v>
      </c>
      <c r="B21" s="139"/>
      <c r="C21" s="54" t="s">
        <v>21</v>
      </c>
      <c r="D21" s="111" t="s">
        <v>64</v>
      </c>
      <c r="E21" s="142"/>
      <c r="F21" s="120"/>
      <c r="G21" s="146"/>
      <c r="H21" s="150"/>
      <c r="I21" s="49">
        <v>1375</v>
      </c>
      <c r="J21" s="53" t="s">
        <v>16</v>
      </c>
      <c r="K21" s="120"/>
      <c r="L21" s="50">
        <v>64</v>
      </c>
      <c r="M21" s="50">
        <v>15.5</v>
      </c>
      <c r="N21" s="50">
        <v>10.5</v>
      </c>
      <c r="O21" s="51">
        <f t="shared" si="0"/>
        <v>1.0416E-2</v>
      </c>
      <c r="P21" s="52">
        <v>2.4750000000000001</v>
      </c>
      <c r="Q21" s="29"/>
    </row>
    <row r="22" spans="1:26" s="30" customFormat="1" ht="15" customHeight="1">
      <c r="A22" s="47">
        <v>7</v>
      </c>
      <c r="B22" s="139"/>
      <c r="C22" s="54" t="s">
        <v>22</v>
      </c>
      <c r="D22" s="111" t="s">
        <v>65</v>
      </c>
      <c r="E22" s="142"/>
      <c r="F22" s="120"/>
      <c r="G22" s="146"/>
      <c r="H22" s="150"/>
      <c r="I22" s="49">
        <v>2815</v>
      </c>
      <c r="J22" s="53" t="s">
        <v>16</v>
      </c>
      <c r="K22" s="120"/>
      <c r="L22" s="50">
        <v>64</v>
      </c>
      <c r="M22" s="50">
        <v>15.5</v>
      </c>
      <c r="N22" s="50">
        <v>10.5</v>
      </c>
      <c r="O22" s="51">
        <f t="shared" si="0"/>
        <v>1.0416E-2</v>
      </c>
      <c r="P22" s="52">
        <v>2.6999999999999997</v>
      </c>
      <c r="Q22" s="29"/>
    </row>
    <row r="23" spans="1:26" s="21" customFormat="1" ht="15" customHeight="1">
      <c r="A23" s="47">
        <v>8</v>
      </c>
      <c r="B23" s="139"/>
      <c r="C23" s="54" t="s">
        <v>23</v>
      </c>
      <c r="D23" s="111" t="s">
        <v>53</v>
      </c>
      <c r="E23" s="142"/>
      <c r="F23" s="120"/>
      <c r="G23" s="146"/>
      <c r="H23" s="150"/>
      <c r="I23" s="49">
        <v>1110</v>
      </c>
      <c r="J23" s="53" t="s">
        <v>16</v>
      </c>
      <c r="K23" s="120"/>
      <c r="L23" s="50">
        <v>69</v>
      </c>
      <c r="M23" s="50">
        <v>15.5</v>
      </c>
      <c r="N23" s="50">
        <v>10.5</v>
      </c>
      <c r="O23" s="51">
        <f t="shared" si="0"/>
        <v>1.122975E-2</v>
      </c>
      <c r="P23" s="52">
        <v>2.9250000000000003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s="32" customFormat="1" ht="15" customHeight="1">
      <c r="A24" s="47">
        <v>9</v>
      </c>
      <c r="B24" s="139"/>
      <c r="C24" s="54" t="s">
        <v>24</v>
      </c>
      <c r="D24" s="111" t="s">
        <v>66</v>
      </c>
      <c r="E24" s="142"/>
      <c r="F24" s="120"/>
      <c r="G24" s="146"/>
      <c r="H24" s="150"/>
      <c r="I24" s="49">
        <v>270</v>
      </c>
      <c r="J24" s="53" t="s">
        <v>16</v>
      </c>
      <c r="K24" s="120"/>
      <c r="L24" s="50">
        <v>74</v>
      </c>
      <c r="M24" s="50">
        <v>15.5</v>
      </c>
      <c r="N24" s="50">
        <v>10.5</v>
      </c>
      <c r="O24" s="51">
        <f t="shared" si="0"/>
        <v>1.20435E-2</v>
      </c>
      <c r="P24" s="52">
        <v>3.375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s="40" customFormat="1" ht="15" customHeight="1" thickBot="1">
      <c r="A25" s="55">
        <v>10</v>
      </c>
      <c r="B25" s="140"/>
      <c r="C25" s="56" t="s">
        <v>25</v>
      </c>
      <c r="D25" s="112" t="s">
        <v>78</v>
      </c>
      <c r="E25" s="143"/>
      <c r="F25" s="121"/>
      <c r="G25" s="147"/>
      <c r="H25" s="151"/>
      <c r="I25" s="57">
        <v>470</v>
      </c>
      <c r="J25" s="58" t="s">
        <v>16</v>
      </c>
      <c r="K25" s="121"/>
      <c r="L25" s="59">
        <v>79</v>
      </c>
      <c r="M25" s="59">
        <v>15.5</v>
      </c>
      <c r="N25" s="59">
        <v>10.5</v>
      </c>
      <c r="O25" s="60">
        <f t="shared" si="0"/>
        <v>1.2857250000000001E-2</v>
      </c>
      <c r="P25" s="61">
        <v>3.375</v>
      </c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s="32" customFormat="1" ht="15" customHeight="1">
      <c r="A26" s="62">
        <v>1</v>
      </c>
      <c r="B26" s="152" t="s">
        <v>81</v>
      </c>
      <c r="C26" s="63" t="s">
        <v>13</v>
      </c>
      <c r="D26" s="97" t="s">
        <v>67</v>
      </c>
      <c r="E26" s="155" t="s">
        <v>29</v>
      </c>
      <c r="F26" s="158" t="s">
        <v>30</v>
      </c>
      <c r="G26" s="159"/>
      <c r="H26" s="162"/>
      <c r="I26" s="64">
        <v>380</v>
      </c>
      <c r="J26" s="65" t="s">
        <v>16</v>
      </c>
      <c r="K26" s="165" t="s">
        <v>31</v>
      </c>
      <c r="L26" s="66">
        <v>50</v>
      </c>
      <c r="M26" s="66">
        <v>13</v>
      </c>
      <c r="N26" s="66">
        <v>9.5</v>
      </c>
      <c r="O26" s="67">
        <f t="shared" si="0"/>
        <v>6.1749999999999999E-3</v>
      </c>
      <c r="P26" s="20">
        <v>2.0249999999999999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s="32" customFormat="1" ht="15" customHeight="1">
      <c r="A27" s="68">
        <v>2</v>
      </c>
      <c r="B27" s="153"/>
      <c r="C27" s="69" t="s">
        <v>28</v>
      </c>
      <c r="D27" s="69" t="s">
        <v>68</v>
      </c>
      <c r="E27" s="156"/>
      <c r="F27" s="156"/>
      <c r="G27" s="160"/>
      <c r="H27" s="163"/>
      <c r="I27" s="70">
        <v>770</v>
      </c>
      <c r="J27" s="71" t="s">
        <v>16</v>
      </c>
      <c r="K27" s="156"/>
      <c r="L27" s="72">
        <v>57</v>
      </c>
      <c r="M27" s="72">
        <v>13</v>
      </c>
      <c r="N27" s="72">
        <v>9.5</v>
      </c>
      <c r="O27" s="73">
        <f t="shared" si="0"/>
        <v>7.0394999999999998E-3</v>
      </c>
      <c r="P27" s="27">
        <v>2.25</v>
      </c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s="32" customFormat="1" ht="15" customHeight="1">
      <c r="A28" s="68">
        <v>3</v>
      </c>
      <c r="B28" s="153"/>
      <c r="C28" s="69" t="s">
        <v>18</v>
      </c>
      <c r="D28" s="69" t="s">
        <v>69</v>
      </c>
      <c r="E28" s="156"/>
      <c r="F28" s="156"/>
      <c r="G28" s="160"/>
      <c r="H28" s="163"/>
      <c r="I28" s="70">
        <v>760</v>
      </c>
      <c r="J28" s="71" t="s">
        <v>16</v>
      </c>
      <c r="K28" s="156"/>
      <c r="L28" s="72">
        <v>57</v>
      </c>
      <c r="M28" s="72">
        <v>13</v>
      </c>
      <c r="N28" s="72">
        <v>9.5</v>
      </c>
      <c r="O28" s="73">
        <f t="shared" si="0"/>
        <v>7.0394999999999998E-3</v>
      </c>
      <c r="P28" s="27">
        <v>2.25</v>
      </c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s="32" customFormat="1" ht="15" customHeight="1">
      <c r="A29" s="68">
        <v>4</v>
      </c>
      <c r="B29" s="153"/>
      <c r="C29" s="69" t="s">
        <v>19</v>
      </c>
      <c r="D29" s="69" t="s">
        <v>70</v>
      </c>
      <c r="E29" s="156"/>
      <c r="F29" s="156"/>
      <c r="G29" s="160"/>
      <c r="H29" s="163"/>
      <c r="I29" s="70">
        <v>770</v>
      </c>
      <c r="J29" s="71" t="s">
        <v>16</v>
      </c>
      <c r="K29" s="156"/>
      <c r="L29" s="72">
        <v>57</v>
      </c>
      <c r="M29" s="72">
        <v>13</v>
      </c>
      <c r="N29" s="72">
        <v>9.5</v>
      </c>
      <c r="O29" s="73">
        <f t="shared" si="0"/>
        <v>7.0394999999999998E-3</v>
      </c>
      <c r="P29" s="27">
        <v>2.4750000000000001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s="32" customFormat="1" ht="15" customHeight="1">
      <c r="A30" s="68">
        <v>5</v>
      </c>
      <c r="B30" s="153"/>
      <c r="C30" s="69" t="s">
        <v>20</v>
      </c>
      <c r="D30" s="69" t="s">
        <v>71</v>
      </c>
      <c r="E30" s="156"/>
      <c r="F30" s="156"/>
      <c r="G30" s="160"/>
      <c r="H30" s="163"/>
      <c r="I30" s="70">
        <v>1550</v>
      </c>
      <c r="J30" s="71" t="s">
        <v>16</v>
      </c>
      <c r="K30" s="156"/>
      <c r="L30" s="74">
        <v>62</v>
      </c>
      <c r="M30" s="72">
        <v>13</v>
      </c>
      <c r="N30" s="72">
        <v>9.5</v>
      </c>
      <c r="O30" s="73">
        <f t="shared" si="0"/>
        <v>7.6569999999999997E-3</v>
      </c>
      <c r="P30" s="27">
        <v>2.4750000000000001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s="32" customFormat="1" ht="15" customHeight="1">
      <c r="A31" s="68">
        <v>6</v>
      </c>
      <c r="B31" s="153"/>
      <c r="C31" s="69" t="s">
        <v>21</v>
      </c>
      <c r="D31" s="69" t="s">
        <v>72</v>
      </c>
      <c r="E31" s="156"/>
      <c r="F31" s="156"/>
      <c r="G31" s="160"/>
      <c r="H31" s="163"/>
      <c r="I31" s="70">
        <v>950</v>
      </c>
      <c r="J31" s="71" t="s">
        <v>16</v>
      </c>
      <c r="K31" s="156"/>
      <c r="L31" s="74">
        <v>62</v>
      </c>
      <c r="M31" s="72">
        <v>13</v>
      </c>
      <c r="N31" s="72">
        <v>9.5</v>
      </c>
      <c r="O31" s="73">
        <f t="shared" si="0"/>
        <v>7.6569999999999997E-3</v>
      </c>
      <c r="P31" s="27">
        <v>2.6999999999999997</v>
      </c>
    </row>
    <row r="32" spans="1:26" s="32" customFormat="1" ht="15" customHeight="1">
      <c r="A32" s="68">
        <v>7</v>
      </c>
      <c r="B32" s="153"/>
      <c r="C32" s="69" t="s">
        <v>22</v>
      </c>
      <c r="D32" s="69" t="s">
        <v>73</v>
      </c>
      <c r="E32" s="156"/>
      <c r="F32" s="156"/>
      <c r="G32" s="160"/>
      <c r="H32" s="163"/>
      <c r="I32" s="70">
        <v>1750</v>
      </c>
      <c r="J32" s="71" t="s">
        <v>16</v>
      </c>
      <c r="K32" s="156"/>
      <c r="L32" s="74">
        <v>64</v>
      </c>
      <c r="M32" s="72">
        <v>13</v>
      </c>
      <c r="N32" s="72">
        <v>9.5</v>
      </c>
      <c r="O32" s="73">
        <f t="shared" si="0"/>
        <v>7.9039999999999996E-3</v>
      </c>
      <c r="P32" s="27">
        <v>2.6999999999999997</v>
      </c>
    </row>
    <row r="33" spans="1:16" s="32" customFormat="1" ht="12.75">
      <c r="A33" s="68">
        <v>8</v>
      </c>
      <c r="B33" s="153"/>
      <c r="C33" s="69" t="s">
        <v>23</v>
      </c>
      <c r="D33" s="69" t="s">
        <v>74</v>
      </c>
      <c r="E33" s="156"/>
      <c r="F33" s="156"/>
      <c r="G33" s="160"/>
      <c r="H33" s="163"/>
      <c r="I33" s="70">
        <v>1150</v>
      </c>
      <c r="J33" s="71" t="s">
        <v>16</v>
      </c>
      <c r="K33" s="156"/>
      <c r="L33" s="72">
        <v>72</v>
      </c>
      <c r="M33" s="72">
        <v>13</v>
      </c>
      <c r="N33" s="72">
        <v>9.5</v>
      </c>
      <c r="O33" s="73">
        <f t="shared" si="0"/>
        <v>8.8920000000000006E-3</v>
      </c>
      <c r="P33" s="27">
        <v>2.9250000000000003</v>
      </c>
    </row>
    <row r="34" spans="1:16" s="32" customFormat="1" ht="12.75">
      <c r="A34" s="68">
        <v>9</v>
      </c>
      <c r="B34" s="153"/>
      <c r="C34" s="69" t="s">
        <v>32</v>
      </c>
      <c r="D34" s="69" t="s">
        <v>75</v>
      </c>
      <c r="E34" s="156"/>
      <c r="F34" s="156"/>
      <c r="G34" s="160"/>
      <c r="H34" s="163"/>
      <c r="I34" s="70">
        <v>455</v>
      </c>
      <c r="J34" s="71" t="s">
        <v>16</v>
      </c>
      <c r="K34" s="156"/>
      <c r="L34" s="72">
        <v>79.5</v>
      </c>
      <c r="M34" s="72">
        <v>13</v>
      </c>
      <c r="N34" s="72">
        <v>9.5</v>
      </c>
      <c r="O34" s="73">
        <f t="shared" si="0"/>
        <v>9.8182500000000006E-3</v>
      </c>
      <c r="P34" s="27">
        <v>3.15</v>
      </c>
    </row>
    <row r="35" spans="1:16" s="32" customFormat="1" ht="13.5" thickBot="1">
      <c r="A35" s="75">
        <v>10</v>
      </c>
      <c r="B35" s="154"/>
      <c r="C35" s="76" t="s">
        <v>33</v>
      </c>
      <c r="D35" s="98" t="s">
        <v>76</v>
      </c>
      <c r="E35" s="157"/>
      <c r="F35" s="157"/>
      <c r="G35" s="161"/>
      <c r="H35" s="164"/>
      <c r="I35" s="77">
        <v>385</v>
      </c>
      <c r="J35" s="78" t="s">
        <v>16</v>
      </c>
      <c r="K35" s="157"/>
      <c r="L35" s="79">
        <v>79.5</v>
      </c>
      <c r="M35" s="79">
        <v>13</v>
      </c>
      <c r="N35" s="79">
        <v>9.5</v>
      </c>
      <c r="O35" s="80">
        <f t="shared" si="0"/>
        <v>9.8182500000000006E-3</v>
      </c>
      <c r="P35" s="81">
        <v>3.375</v>
      </c>
    </row>
    <row r="36" spans="1:16" s="32" customFormat="1" ht="12.75">
      <c r="A36" s="41">
        <v>1</v>
      </c>
      <c r="B36" s="138">
        <v>920</v>
      </c>
      <c r="C36" s="42" t="s">
        <v>13</v>
      </c>
      <c r="D36" s="113" t="s">
        <v>48</v>
      </c>
      <c r="E36" s="166" t="s">
        <v>34</v>
      </c>
      <c r="F36" s="144" t="s">
        <v>35</v>
      </c>
      <c r="G36" s="145"/>
      <c r="H36" s="167"/>
      <c r="I36" s="43">
        <v>925</v>
      </c>
      <c r="J36" s="82" t="s">
        <v>16</v>
      </c>
      <c r="K36" s="119" t="s">
        <v>27</v>
      </c>
      <c r="L36" s="44">
        <v>50</v>
      </c>
      <c r="M36" s="44">
        <v>13</v>
      </c>
      <c r="N36" s="44">
        <v>9.5</v>
      </c>
      <c r="O36" s="45">
        <f t="shared" si="0"/>
        <v>6.1749999999999999E-3</v>
      </c>
      <c r="P36" s="46">
        <v>2.4750000000000001</v>
      </c>
    </row>
    <row r="37" spans="1:16" s="32" customFormat="1" ht="12.75">
      <c r="A37" s="47">
        <v>2</v>
      </c>
      <c r="B37" s="139"/>
      <c r="C37" s="48" t="s">
        <v>28</v>
      </c>
      <c r="D37" s="48" t="s">
        <v>77</v>
      </c>
      <c r="E37" s="120"/>
      <c r="F37" s="120"/>
      <c r="G37" s="146"/>
      <c r="H37" s="150"/>
      <c r="I37" s="49">
        <v>885</v>
      </c>
      <c r="J37" s="53" t="s">
        <v>16</v>
      </c>
      <c r="K37" s="120"/>
      <c r="L37" s="50">
        <v>57</v>
      </c>
      <c r="M37" s="50">
        <v>13</v>
      </c>
      <c r="N37" s="50">
        <v>9.5</v>
      </c>
      <c r="O37" s="51">
        <f t="shared" si="0"/>
        <v>7.0394999999999998E-3</v>
      </c>
      <c r="P37" s="52">
        <v>2.6999999999999997</v>
      </c>
    </row>
    <row r="38" spans="1:16" s="32" customFormat="1" ht="12.75">
      <c r="A38" s="47">
        <v>3</v>
      </c>
      <c r="B38" s="139"/>
      <c r="C38" s="48" t="s">
        <v>18</v>
      </c>
      <c r="D38" s="48" t="s">
        <v>47</v>
      </c>
      <c r="E38" s="120"/>
      <c r="F38" s="120"/>
      <c r="G38" s="146"/>
      <c r="H38" s="150"/>
      <c r="I38" s="49">
        <v>1335</v>
      </c>
      <c r="J38" s="53" t="s">
        <v>16</v>
      </c>
      <c r="K38" s="120"/>
      <c r="L38" s="50">
        <v>57</v>
      </c>
      <c r="M38" s="50">
        <v>13</v>
      </c>
      <c r="N38" s="50">
        <v>9.5</v>
      </c>
      <c r="O38" s="51">
        <f t="shared" si="0"/>
        <v>7.0394999999999998E-3</v>
      </c>
      <c r="P38" s="52">
        <v>2.9250000000000003</v>
      </c>
    </row>
    <row r="39" spans="1:16" s="32" customFormat="1" ht="12.75">
      <c r="A39" s="47">
        <v>4</v>
      </c>
      <c r="B39" s="139"/>
      <c r="C39" s="48" t="s">
        <v>19</v>
      </c>
      <c r="D39" s="48" t="s">
        <v>49</v>
      </c>
      <c r="E39" s="120"/>
      <c r="F39" s="120"/>
      <c r="G39" s="146"/>
      <c r="H39" s="150"/>
      <c r="I39" s="49">
        <v>1210</v>
      </c>
      <c r="J39" s="53" t="s">
        <v>16</v>
      </c>
      <c r="K39" s="120"/>
      <c r="L39" s="50">
        <v>57</v>
      </c>
      <c r="M39" s="50">
        <v>13</v>
      </c>
      <c r="N39" s="50">
        <v>9.5</v>
      </c>
      <c r="O39" s="51">
        <f t="shared" si="0"/>
        <v>7.0394999999999998E-3</v>
      </c>
      <c r="P39" s="52">
        <v>2.9250000000000003</v>
      </c>
    </row>
    <row r="40" spans="1:16" s="32" customFormat="1" ht="12.75">
      <c r="A40" s="47">
        <v>5</v>
      </c>
      <c r="B40" s="139"/>
      <c r="C40" s="48" t="s">
        <v>20</v>
      </c>
      <c r="D40" s="48" t="s">
        <v>50</v>
      </c>
      <c r="E40" s="120"/>
      <c r="F40" s="120"/>
      <c r="G40" s="146"/>
      <c r="H40" s="150"/>
      <c r="I40" s="49">
        <v>2235</v>
      </c>
      <c r="J40" s="53" t="s">
        <v>16</v>
      </c>
      <c r="K40" s="120"/>
      <c r="L40" s="83">
        <v>62</v>
      </c>
      <c r="M40" s="50">
        <v>13</v>
      </c>
      <c r="N40" s="50">
        <v>9.5</v>
      </c>
      <c r="O40" s="51">
        <f t="shared" si="0"/>
        <v>7.6569999999999997E-3</v>
      </c>
      <c r="P40" s="52">
        <v>3.15</v>
      </c>
    </row>
    <row r="41" spans="1:16" s="32" customFormat="1" ht="12.75">
      <c r="A41" s="47">
        <v>6</v>
      </c>
      <c r="B41" s="139"/>
      <c r="C41" s="48" t="s">
        <v>21</v>
      </c>
      <c r="D41" s="48" t="s">
        <v>43</v>
      </c>
      <c r="E41" s="120"/>
      <c r="F41" s="120"/>
      <c r="G41" s="146"/>
      <c r="H41" s="150"/>
      <c r="I41" s="49">
        <v>1640</v>
      </c>
      <c r="J41" s="53" t="s">
        <v>16</v>
      </c>
      <c r="K41" s="120"/>
      <c r="L41" s="83">
        <v>62</v>
      </c>
      <c r="M41" s="50">
        <v>13</v>
      </c>
      <c r="N41" s="50">
        <v>9.5</v>
      </c>
      <c r="O41" s="51">
        <f t="shared" si="0"/>
        <v>7.6569999999999997E-3</v>
      </c>
      <c r="P41" s="52">
        <v>3.15</v>
      </c>
    </row>
    <row r="42" spans="1:16" s="32" customFormat="1" ht="12.75">
      <c r="A42" s="47">
        <v>7</v>
      </c>
      <c r="B42" s="139"/>
      <c r="C42" s="48" t="s">
        <v>22</v>
      </c>
      <c r="D42" s="48" t="s">
        <v>44</v>
      </c>
      <c r="E42" s="120"/>
      <c r="F42" s="120"/>
      <c r="G42" s="146"/>
      <c r="H42" s="150"/>
      <c r="I42" s="49">
        <v>2770</v>
      </c>
      <c r="J42" s="53" t="s">
        <v>16</v>
      </c>
      <c r="K42" s="120"/>
      <c r="L42" s="83">
        <v>64.5</v>
      </c>
      <c r="M42" s="50">
        <v>13</v>
      </c>
      <c r="N42" s="50">
        <v>9.5</v>
      </c>
      <c r="O42" s="51">
        <f t="shared" si="0"/>
        <v>7.9657500000000006E-3</v>
      </c>
      <c r="P42" s="52">
        <v>3.15</v>
      </c>
    </row>
    <row r="43" spans="1:16" s="32" customFormat="1" ht="12.75">
      <c r="A43" s="47">
        <v>8</v>
      </c>
      <c r="B43" s="139"/>
      <c r="C43" s="48" t="s">
        <v>23</v>
      </c>
      <c r="D43" s="48" t="s">
        <v>51</v>
      </c>
      <c r="E43" s="120"/>
      <c r="F43" s="120"/>
      <c r="G43" s="146"/>
      <c r="H43" s="150"/>
      <c r="I43" s="49">
        <v>1945</v>
      </c>
      <c r="J43" s="53" t="s">
        <v>16</v>
      </c>
      <c r="K43" s="120"/>
      <c r="L43" s="50">
        <v>72</v>
      </c>
      <c r="M43" s="50">
        <v>13</v>
      </c>
      <c r="N43" s="50">
        <v>9.5</v>
      </c>
      <c r="O43" s="51">
        <f t="shared" si="0"/>
        <v>8.8920000000000006E-3</v>
      </c>
      <c r="P43" s="52">
        <v>3.6</v>
      </c>
    </row>
    <row r="44" spans="1:16" s="32" customFormat="1" ht="12.75">
      <c r="A44" s="47">
        <v>9</v>
      </c>
      <c r="B44" s="139"/>
      <c r="C44" s="48" t="s">
        <v>32</v>
      </c>
      <c r="D44" s="48" t="s">
        <v>52</v>
      </c>
      <c r="E44" s="120"/>
      <c r="F44" s="120"/>
      <c r="G44" s="146"/>
      <c r="H44" s="150"/>
      <c r="I44" s="49">
        <v>835</v>
      </c>
      <c r="J44" s="53" t="s">
        <v>16</v>
      </c>
      <c r="K44" s="120"/>
      <c r="L44" s="50">
        <v>79.5</v>
      </c>
      <c r="M44" s="50">
        <v>13</v>
      </c>
      <c r="N44" s="50">
        <v>9.5</v>
      </c>
      <c r="O44" s="51">
        <f t="shared" si="0"/>
        <v>9.8182500000000006E-3</v>
      </c>
      <c r="P44" s="52">
        <v>3.8249999999999997</v>
      </c>
    </row>
    <row r="45" spans="1:16" s="32" customFormat="1" ht="13.5" thickBot="1">
      <c r="A45" s="55">
        <v>10</v>
      </c>
      <c r="B45" s="140"/>
      <c r="C45" s="84" t="s">
        <v>33</v>
      </c>
      <c r="D45" s="114" t="s">
        <v>53</v>
      </c>
      <c r="E45" s="121"/>
      <c r="F45" s="121"/>
      <c r="G45" s="147"/>
      <c r="H45" s="151"/>
      <c r="I45" s="57">
        <v>760</v>
      </c>
      <c r="J45" s="58" t="s">
        <v>16</v>
      </c>
      <c r="K45" s="121"/>
      <c r="L45" s="59">
        <v>79.5</v>
      </c>
      <c r="M45" s="59">
        <v>13</v>
      </c>
      <c r="N45" s="59">
        <v>9.5</v>
      </c>
      <c r="O45" s="60">
        <f t="shared" si="0"/>
        <v>9.8182500000000006E-3</v>
      </c>
      <c r="P45" s="85">
        <v>4.2749999999999995</v>
      </c>
    </row>
    <row r="46" spans="1:16" s="32" customFormat="1" ht="12.75">
      <c r="A46" s="62">
        <v>1</v>
      </c>
      <c r="B46" s="152">
        <v>980</v>
      </c>
      <c r="C46" s="63" t="s">
        <v>36</v>
      </c>
      <c r="D46" s="97" t="s">
        <v>54</v>
      </c>
      <c r="E46" s="155" t="s">
        <v>37</v>
      </c>
      <c r="F46" s="158" t="s">
        <v>38</v>
      </c>
      <c r="G46" s="158"/>
      <c r="H46" s="168"/>
      <c r="I46" s="86">
        <v>725</v>
      </c>
      <c r="J46" s="65" t="s">
        <v>16</v>
      </c>
      <c r="K46" s="165" t="s">
        <v>39</v>
      </c>
      <c r="L46" s="66">
        <v>50</v>
      </c>
      <c r="M46" s="66">
        <v>13</v>
      </c>
      <c r="N46" s="66">
        <v>9.5</v>
      </c>
      <c r="O46" s="67">
        <f t="shared" si="0"/>
        <v>6.1749999999999999E-3</v>
      </c>
      <c r="P46" s="20">
        <v>2.4750000000000001</v>
      </c>
    </row>
    <row r="47" spans="1:16" s="32" customFormat="1" ht="12.75">
      <c r="A47" s="68">
        <v>2</v>
      </c>
      <c r="B47" s="153"/>
      <c r="C47" s="69" t="s">
        <v>18</v>
      </c>
      <c r="D47" s="69" t="s">
        <v>55</v>
      </c>
      <c r="E47" s="156"/>
      <c r="F47" s="156"/>
      <c r="G47" s="156"/>
      <c r="H47" s="169"/>
      <c r="I47" s="87">
        <v>1225</v>
      </c>
      <c r="J47" s="71" t="s">
        <v>16</v>
      </c>
      <c r="K47" s="156"/>
      <c r="L47" s="72">
        <v>57</v>
      </c>
      <c r="M47" s="72">
        <v>13</v>
      </c>
      <c r="N47" s="72">
        <v>9.5</v>
      </c>
      <c r="O47" s="73">
        <f t="shared" si="0"/>
        <v>7.0394999999999998E-3</v>
      </c>
      <c r="P47" s="27">
        <v>2.9250000000000003</v>
      </c>
    </row>
    <row r="48" spans="1:16" s="32" customFormat="1" ht="12.75">
      <c r="A48" s="68">
        <v>3</v>
      </c>
      <c r="B48" s="153"/>
      <c r="C48" s="69" t="s">
        <v>19</v>
      </c>
      <c r="D48" s="69" t="s">
        <v>56</v>
      </c>
      <c r="E48" s="156"/>
      <c r="F48" s="156"/>
      <c r="G48" s="156"/>
      <c r="H48" s="169"/>
      <c r="I48" s="87">
        <v>825</v>
      </c>
      <c r="J48" s="71" t="s">
        <v>16</v>
      </c>
      <c r="K48" s="156"/>
      <c r="L48" s="72">
        <v>57</v>
      </c>
      <c r="M48" s="72">
        <v>13</v>
      </c>
      <c r="N48" s="72">
        <v>9.5</v>
      </c>
      <c r="O48" s="73">
        <f t="shared" si="0"/>
        <v>7.0394999999999998E-3</v>
      </c>
      <c r="P48" s="27">
        <v>2.9250000000000003</v>
      </c>
    </row>
    <row r="49" spans="1:18" s="32" customFormat="1" ht="12.75">
      <c r="A49" s="68">
        <v>4</v>
      </c>
      <c r="B49" s="153"/>
      <c r="C49" s="69" t="s">
        <v>20</v>
      </c>
      <c r="D49" s="69" t="s">
        <v>57</v>
      </c>
      <c r="E49" s="156"/>
      <c r="F49" s="156"/>
      <c r="G49" s="156"/>
      <c r="H49" s="169"/>
      <c r="I49" s="87">
        <v>1475</v>
      </c>
      <c r="J49" s="71" t="s">
        <v>16</v>
      </c>
      <c r="K49" s="156"/>
      <c r="L49" s="74">
        <v>62</v>
      </c>
      <c r="M49" s="72">
        <v>13</v>
      </c>
      <c r="N49" s="72">
        <v>9.5</v>
      </c>
      <c r="O49" s="73">
        <f t="shared" si="0"/>
        <v>7.6569999999999997E-3</v>
      </c>
      <c r="P49" s="27">
        <v>3.15</v>
      </c>
    </row>
    <row r="50" spans="1:18" s="32" customFormat="1" ht="12.75">
      <c r="A50" s="68">
        <v>5</v>
      </c>
      <c r="B50" s="153"/>
      <c r="C50" s="69" t="s">
        <v>21</v>
      </c>
      <c r="D50" s="69" t="s">
        <v>58</v>
      </c>
      <c r="E50" s="156"/>
      <c r="F50" s="156"/>
      <c r="G50" s="156"/>
      <c r="H50" s="169"/>
      <c r="I50" s="87">
        <v>1725</v>
      </c>
      <c r="J50" s="71" t="s">
        <v>16</v>
      </c>
      <c r="K50" s="156"/>
      <c r="L50" s="74">
        <v>62</v>
      </c>
      <c r="M50" s="72">
        <v>13</v>
      </c>
      <c r="N50" s="72">
        <v>9.5</v>
      </c>
      <c r="O50" s="73">
        <f t="shared" si="0"/>
        <v>7.6569999999999997E-3</v>
      </c>
      <c r="P50" s="27">
        <v>3.15</v>
      </c>
    </row>
    <row r="51" spans="1:18" s="32" customFormat="1" ht="12.75">
      <c r="A51" s="68">
        <v>6</v>
      </c>
      <c r="B51" s="153"/>
      <c r="C51" s="69" t="s">
        <v>22</v>
      </c>
      <c r="D51" s="69" t="s">
        <v>59</v>
      </c>
      <c r="E51" s="156"/>
      <c r="F51" s="156"/>
      <c r="G51" s="156"/>
      <c r="H51" s="169"/>
      <c r="I51" s="87">
        <v>1225</v>
      </c>
      <c r="J51" s="71" t="s">
        <v>16</v>
      </c>
      <c r="K51" s="156"/>
      <c r="L51" s="74">
        <v>64</v>
      </c>
      <c r="M51" s="72">
        <v>13</v>
      </c>
      <c r="N51" s="72">
        <v>9.5</v>
      </c>
      <c r="O51" s="73">
        <f t="shared" si="0"/>
        <v>7.9039999999999996E-3</v>
      </c>
      <c r="P51" s="27">
        <v>3.15</v>
      </c>
    </row>
    <row r="52" spans="1:18" s="32" customFormat="1" ht="12.75">
      <c r="A52" s="68">
        <v>7</v>
      </c>
      <c r="B52" s="153"/>
      <c r="C52" s="69" t="s">
        <v>23</v>
      </c>
      <c r="D52" s="69" t="s">
        <v>60</v>
      </c>
      <c r="E52" s="156"/>
      <c r="F52" s="156"/>
      <c r="G52" s="156"/>
      <c r="H52" s="169"/>
      <c r="I52" s="87">
        <v>1220</v>
      </c>
      <c r="J52" s="71" t="s">
        <v>16</v>
      </c>
      <c r="K52" s="156"/>
      <c r="L52" s="72">
        <v>72</v>
      </c>
      <c r="M52" s="72">
        <v>13</v>
      </c>
      <c r="N52" s="72">
        <v>9.5</v>
      </c>
      <c r="O52" s="73">
        <f t="shared" si="0"/>
        <v>8.8920000000000006E-3</v>
      </c>
      <c r="P52" s="27">
        <v>3.6</v>
      </c>
    </row>
    <row r="53" spans="1:18" s="32" customFormat="1" ht="12.75">
      <c r="A53" s="68">
        <v>8</v>
      </c>
      <c r="B53" s="153"/>
      <c r="C53" s="69" t="s">
        <v>32</v>
      </c>
      <c r="D53" s="69" t="s">
        <v>61</v>
      </c>
      <c r="E53" s="156"/>
      <c r="F53" s="156"/>
      <c r="G53" s="156"/>
      <c r="H53" s="169"/>
      <c r="I53" s="87">
        <v>975</v>
      </c>
      <c r="J53" s="71" t="s">
        <v>16</v>
      </c>
      <c r="K53" s="156"/>
      <c r="L53" s="72">
        <v>79.5</v>
      </c>
      <c r="M53" s="72">
        <v>13</v>
      </c>
      <c r="N53" s="72">
        <v>9.5</v>
      </c>
      <c r="O53" s="73">
        <f t="shared" si="0"/>
        <v>9.8182500000000006E-3</v>
      </c>
      <c r="P53" s="27">
        <v>3.8249999999999997</v>
      </c>
    </row>
    <row r="54" spans="1:18" s="32" customFormat="1" ht="13.5" thickBot="1">
      <c r="A54" s="75">
        <v>9</v>
      </c>
      <c r="B54" s="154"/>
      <c r="C54" s="76" t="s">
        <v>33</v>
      </c>
      <c r="D54" s="98" t="s">
        <v>62</v>
      </c>
      <c r="E54" s="157"/>
      <c r="F54" s="157"/>
      <c r="G54" s="157"/>
      <c r="H54" s="170"/>
      <c r="I54" s="88">
        <v>725</v>
      </c>
      <c r="J54" s="78" t="s">
        <v>16</v>
      </c>
      <c r="K54" s="157"/>
      <c r="L54" s="79">
        <v>79.5</v>
      </c>
      <c r="M54" s="79">
        <v>13</v>
      </c>
      <c r="N54" s="79">
        <v>9.5</v>
      </c>
      <c r="O54" s="80">
        <f t="shared" si="0"/>
        <v>9.8182500000000006E-3</v>
      </c>
      <c r="P54" s="81">
        <v>4.2749999999999995</v>
      </c>
    </row>
    <row r="55" spans="1:18" ht="15">
      <c r="A55" s="14"/>
      <c r="B55" s="14"/>
      <c r="C55" s="89"/>
      <c r="D55" s="89"/>
      <c r="E55" s="14"/>
      <c r="F55" s="14"/>
      <c r="G55" s="14"/>
      <c r="I55" s="108">
        <f>SUM(I7:I54)</f>
        <v>56320</v>
      </c>
      <c r="O55" s="95">
        <f>SUM(O7:O54)</f>
        <v>0.42479125000000006</v>
      </c>
      <c r="P55" s="96">
        <f>SUM(P7:P54)</f>
        <v>137.70000000000002</v>
      </c>
      <c r="R55" s="92"/>
    </row>
    <row r="56" spans="1:18" ht="15">
      <c r="A56" s="14"/>
      <c r="B56" s="14"/>
      <c r="C56" s="89"/>
      <c r="D56" s="89"/>
      <c r="E56" s="14"/>
      <c r="F56" s="14"/>
      <c r="G56" s="14"/>
      <c r="H56" s="14"/>
      <c r="I56" s="93"/>
      <c r="J56" s="14"/>
      <c r="R56" s="92"/>
    </row>
    <row r="57" spans="1:18" ht="15">
      <c r="A57" s="14"/>
      <c r="B57" s="14"/>
      <c r="C57" s="89"/>
      <c r="D57" s="89"/>
      <c r="E57" s="14"/>
      <c r="F57" s="14"/>
      <c r="G57" s="14"/>
      <c r="H57" s="14"/>
      <c r="I57" s="93"/>
      <c r="J57" s="14"/>
      <c r="R57" s="92"/>
    </row>
    <row r="58" spans="1:18" ht="15">
      <c r="A58" s="14"/>
      <c r="B58" s="14"/>
      <c r="C58" s="89"/>
      <c r="D58" s="89"/>
      <c r="E58" s="14"/>
      <c r="F58" s="14"/>
      <c r="G58" s="14"/>
      <c r="H58" s="14"/>
      <c r="I58" s="93"/>
      <c r="J58" s="14"/>
      <c r="R58" s="92"/>
    </row>
    <row r="59" spans="1:18" ht="15">
      <c r="R59" s="92"/>
    </row>
    <row r="60" spans="1:18" ht="15"/>
    <row r="61" spans="1:18" ht="15"/>
    <row r="62" spans="1:18" ht="15"/>
    <row r="63" spans="1:18" ht="15"/>
    <row r="64" spans="1:18" ht="15">
      <c r="C64" s="5"/>
      <c r="D64" s="5"/>
      <c r="I64" s="5"/>
      <c r="P64" s="5"/>
    </row>
    <row r="65" spans="3:16" ht="15">
      <c r="C65" s="5"/>
      <c r="D65" s="5"/>
      <c r="I65" s="5"/>
      <c r="P65" s="5"/>
    </row>
  </sheetData>
  <mergeCells count="31">
    <mergeCell ref="K46:K54"/>
    <mergeCell ref="B46:B54"/>
    <mergeCell ref="E46:E54"/>
    <mergeCell ref="F46:F54"/>
    <mergeCell ref="G46:G54"/>
    <mergeCell ref="H46:H54"/>
    <mergeCell ref="K36:K45"/>
    <mergeCell ref="B26:B35"/>
    <mergeCell ref="E26:E35"/>
    <mergeCell ref="F26:F35"/>
    <mergeCell ref="G26:G35"/>
    <mergeCell ref="H26:H35"/>
    <mergeCell ref="K26:K35"/>
    <mergeCell ref="B36:B45"/>
    <mergeCell ref="E36:E45"/>
    <mergeCell ref="F36:F45"/>
    <mergeCell ref="G36:G45"/>
    <mergeCell ref="H36:H45"/>
    <mergeCell ref="K16:K25"/>
    <mergeCell ref="H4:P4"/>
    <mergeCell ref="B7:B15"/>
    <mergeCell ref="E7:E15"/>
    <mergeCell ref="F7:F15"/>
    <mergeCell ref="G7:G15"/>
    <mergeCell ref="H7:H15"/>
    <mergeCell ref="K7:K15"/>
    <mergeCell ref="B16:B25"/>
    <mergeCell ref="E16:E25"/>
    <mergeCell ref="F16:F25"/>
    <mergeCell ref="G16:G25"/>
    <mergeCell ref="H16:H25"/>
  </mergeCells>
  <phoneticPr fontId="1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Wiper Blade Inv.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2016-12-16T19:37:53Z</cp:lastPrinted>
  <dcterms:created xsi:type="dcterms:W3CDTF">2006-09-13T11:21:00Z</dcterms:created>
  <dcterms:modified xsi:type="dcterms:W3CDTF">2018-08-09T07:31:35Z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